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319 LE NID Marly\2319 LE NID MARLY 01 - PHASE ETUDES\07_PRO\BURO3\CDPGF\"/>
    </mc:Choice>
  </mc:AlternateContent>
  <xr:revisionPtr revIDLastSave="0" documentId="13_ncr:1_{1E9D28B1-58CF-451C-B888-D9C8699F5C5D}" xr6:coauthVersionLast="47" xr6:coauthVersionMax="47" xr10:uidLastSave="{00000000-0000-0000-0000-000000000000}"/>
  <bookViews>
    <workbookView xWindow="14400" yWindow="0" windowWidth="14400" windowHeight="15600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1" l="1"/>
  <c r="H18" i="1"/>
  <c r="H17" i="1"/>
  <c r="H16" i="1"/>
  <c r="H15" i="1" l="1"/>
  <c r="H20" i="1" s="1"/>
  <c r="H36" i="1" s="1"/>
  <c r="C37" i="1"/>
  <c r="B20" i="1" l="1"/>
  <c r="B36" i="1" s="1"/>
  <c r="H8" i="1"/>
  <c r="H9" i="1"/>
  <c r="H10" i="1"/>
  <c r="B43" i="1"/>
  <c r="B41" i="1"/>
  <c r="B32" i="1" l="1"/>
  <c r="B28" i="1"/>
  <c r="B38" i="1" s="1"/>
  <c r="B24" i="1"/>
  <c r="B37" i="1" s="1"/>
  <c r="B12" i="1"/>
  <c r="H31" i="1" l="1"/>
  <c r="H32" i="1" s="1"/>
  <c r="H27" i="1"/>
  <c r="H28" i="1" s="1"/>
  <c r="H38" i="1" s="1"/>
  <c r="H23" i="1"/>
  <c r="H24" i="1" s="1"/>
  <c r="H37" i="1" s="1"/>
  <c r="H7" i="1"/>
  <c r="H6" i="1"/>
  <c r="H5" i="1"/>
  <c r="B39" i="1"/>
  <c r="H12" i="1" l="1"/>
  <c r="C39" i="1"/>
  <c r="C36" i="1"/>
  <c r="B35" i="1"/>
  <c r="H39" i="1"/>
  <c r="H35" i="1" l="1"/>
  <c r="H41" i="1" s="1"/>
  <c r="H42" i="1" l="1"/>
  <c r="H43" i="1" s="1"/>
</calcChain>
</file>

<file path=xl/sharedStrings.xml><?xml version="1.0" encoding="utf-8"?>
<sst xmlns="http://schemas.openxmlformats.org/spreadsheetml/2006/main" count="71" uniqueCount="56">
  <si>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</si>
  <si>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</si>
  <si>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</si>
  <si>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</si>
  <si>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</si>
  <si>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</si>
  <si>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</si>
  <si>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</si>
  <si>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</si>
  <si>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</si>
  <si>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</si>
  <si>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</si>
  <si>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</si>
  <si>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</si>
  <si>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</si>
  <si>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</si>
  <si>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</si>
  <si>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</si>
  <si>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>3.1.6</t>
  </si>
  <si>
    <t>Nettoyage du chantier</t>
  </si>
  <si>
    <t>3.1.7</t>
  </si>
  <si>
    <t>Ouverture et fermeture du chantier</t>
  </si>
  <si>
    <t>3.2</t>
  </si>
  <si>
    <t>m²</t>
  </si>
  <si>
    <t>Inclus</t>
  </si>
  <si>
    <t>3.3</t>
  </si>
  <si>
    <t>3.4</t>
  </si>
  <si>
    <t xml:space="preserve">EVACUATION DES DECHETS </t>
  </si>
  <si>
    <t xml:space="preserve">Evacuation des déchets 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</si>
  <si>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</si>
  <si>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</si>
  <si>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</si>
  <si>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</si>
  <si>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</si>
  <si>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</si>
  <si>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</si>
  <si>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</si>
  <si>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</si>
  <si>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ens</t>
  </si>
  <si>
    <t>3.5</t>
  </si>
  <si>
    <t>Chauffage pour séchage</t>
  </si>
  <si>
    <t>PEINTURE DES LOGEMENTS</t>
  </si>
  <si>
    <t>3.2.1</t>
  </si>
  <si>
    <t xml:space="preserve">Peinture élémentaire acrylique mate – finition type A – plafonds logements </t>
  </si>
  <si>
    <t xml:space="preserve">Peinture élémentaire acrylique satinée – finition type A – plafonds logements </t>
  </si>
  <si>
    <t xml:space="preserve">Peinture sur ouvrages divers </t>
  </si>
  <si>
    <t xml:space="preserve">Peinture pour retouches éventuelles </t>
  </si>
  <si>
    <t>Peinture élementaire acrylique satinée - finition type A - murs logements</t>
  </si>
  <si>
    <t>3.2.2</t>
  </si>
  <si>
    <t>3.2.3</t>
  </si>
  <si>
    <t>3.2.4</t>
  </si>
  <si>
    <t>3.2.5</t>
  </si>
  <si>
    <t>PEINTURE SOUS FACE DALLE</t>
  </si>
  <si>
    <t>Sous face des dalles de garage</t>
  </si>
  <si>
    <t>NETTOYAGES DE RECEPTION ET DE LIVRAISON</t>
  </si>
  <si>
    <t>DPGF Lot 08 - PEINTURES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</si>
</sst>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6" xfId="1" applyFont="1" applyBorder="1" applyAlignment="1">
      <alignment horizontal="center" vertical="center"/>
    </xf>
    <xf numFmtId="44" fontId="0" fillId="3" borderId="20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4" xfId="1" applyFont="1" applyFill="1" applyBorder="1" applyAlignment="1">
      <alignment horizontal="center" vertical="center"/>
    </xf>
    <xf numFmtId="44" fontId="0" fillId="3" borderId="26" xfId="1" applyFont="1" applyFill="1" applyBorder="1" applyAlignment="1">
      <alignment horizontal="center" vertical="center"/>
    </xf>
    <xf numFmtId="0" fontId="9" fillId="0" borderId="0" xfId="0" applyFont="1"/>
    <xf numFmtId="0" fontId="4" fillId="0" borderId="27" xfId="0" applyFont="1" applyBorder="1" applyAlignment="1">
      <alignment horizontal="left"/>
    </xf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44" fontId="0" fillId="0" borderId="29" xfId="0" applyNumberFormat="1" applyBorder="1" applyAlignment="1">
      <alignment horizontal="center" vertical="center"/>
    </xf>
    <xf numFmtId="44" fontId="0" fillId="0" borderId="26" xfId="0" applyNumberFormat="1" applyBorder="1" applyAlignment="1">
      <alignment horizontal="center" vertical="center"/>
    </xf>
    <xf numFmtId="44" fontId="0" fillId="0" borderId="33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44" fontId="0" fillId="0" borderId="35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1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3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6" fillId="3" borderId="34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0" borderId="30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52</xdr:row>
      <xdr:rowOff>0</xdr:rowOff>
    </xdr:from>
    <xdr:to>
      <xdr:col>3</xdr:col>
      <xdr:colOff>10391</xdr:colOff>
      <xdr:row>59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51</xdr:row>
      <xdr:rowOff>187037</xdr:rowOff>
    </xdr:from>
    <xdr:to>
      <xdr:col>7</xdr:col>
      <xdr:colOff>768927</xdr:colOff>
      <xdr:row>59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03"/>
  <sheetViews>
    <sheetView tabSelected="1" view="pageLayout" zoomScaleNormal="100" workbookViewId="0">
      <selection activeCell="H19" sqref="H19"/>
    </sheetView>
  </sheetViews>
  <sheetFormatPr baseColWidth="10" defaultColWidth="1.42578125" defaultRowHeight="15" x14ac:dyDescent="0.25"/>
  <cols>
    <col min="1" max="1" width="1.7109375" customWidth="1"/>
    <col min="2" max="2" width="6.7109375" style="30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  <col min="25" max="26" width="2.28515625" bestFit="1" customWidth="1"/>
  </cols>
  <sheetData>
    <row r="1" spans="2:9" s="2" customFormat="1" ht="20.100000000000001" customHeight="1" x14ac:dyDescent="0.25">
      <c r="B1" s="46" t="s">
        <v>55</v>
      </c>
      <c r="C1" s="47"/>
      <c r="D1" s="47"/>
      <c r="E1" s="47"/>
      <c r="F1" s="47"/>
      <c r="G1" s="47"/>
      <c r="H1" s="48"/>
      <c r="I1" s="1"/>
    </row>
    <row r="2" spans="2:9" ht="15" customHeight="1" x14ac:dyDescent="0.25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49" t="s">
        <v>0</v>
      </c>
      <c r="C3" s="50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51" t="s">
        <v>7</v>
      </c>
      <c r="D4" s="51"/>
      <c r="E4" s="51"/>
      <c r="F4" s="51"/>
      <c r="G4" s="51"/>
      <c r="H4" s="51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>G6*F6</f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>G7*F7</f>
        <v>0</v>
      </c>
      <c r="I7" s="1"/>
    </row>
    <row r="8" spans="2:9" s="2" customFormat="1" ht="18.600000000000001" customHeight="1" x14ac:dyDescent="0.25">
      <c r="B8" s="14" t="s">
        <v>15</v>
      </c>
      <c r="C8" s="15" t="s">
        <v>16</v>
      </c>
      <c r="D8" s="16" t="s">
        <v>10</v>
      </c>
      <c r="E8" s="16">
        <v>1</v>
      </c>
      <c r="F8" s="16"/>
      <c r="G8" s="16"/>
      <c r="H8" s="17">
        <f t="shared" ref="H8:H10" si="0">G8*F8</f>
        <v>0</v>
      </c>
      <c r="I8" s="1"/>
    </row>
    <row r="9" spans="2:9" s="2" customFormat="1" ht="18.600000000000001" customHeight="1" x14ac:dyDescent="0.25">
      <c r="B9" s="14" t="s">
        <v>17</v>
      </c>
      <c r="C9" s="15" t="s">
        <v>40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18</v>
      </c>
      <c r="C10" s="15" t="s">
        <v>19</v>
      </c>
      <c r="D10" s="16" t="s">
        <v>10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25">
      <c r="B11" s="14" t="s">
        <v>20</v>
      </c>
      <c r="C11" s="15" t="s">
        <v>21</v>
      </c>
      <c r="D11" s="16" t="s">
        <v>38</v>
      </c>
      <c r="E11" s="16">
        <v>1</v>
      </c>
      <c r="F11" s="16"/>
      <c r="G11" s="16"/>
      <c r="H11" s="17" t="s">
        <v>24</v>
      </c>
      <c r="I11" s="1"/>
    </row>
    <row r="12" spans="2:9" s="2" customFormat="1" ht="18.600000000000001" customHeight="1" x14ac:dyDescent="0.25">
      <c r="B12" s="52" t="str">
        <f>"TOTAL "&amp;B4&amp;" "&amp;C4</f>
        <v>TOTAL 3.1 DOSSIER D’EXECUTION ET INSTALLATION DE CHANTIER</v>
      </c>
      <c r="C12" s="52"/>
      <c r="D12" s="52"/>
      <c r="E12" s="52"/>
      <c r="F12" s="52"/>
      <c r="G12" s="52"/>
      <c r="H12" s="18">
        <f>SUM(H5:H11)</f>
        <v>0</v>
      </c>
      <c r="I12" s="1"/>
    </row>
    <row r="13" spans="2:9" x14ac:dyDescent="0.25">
      <c r="B13" s="19"/>
      <c r="C13" s="4"/>
      <c r="D13" s="5"/>
      <c r="F13" s="5"/>
      <c r="G13" s="5"/>
      <c r="H13" s="20"/>
    </row>
    <row r="14" spans="2:9" s="2" customFormat="1" ht="18.600000000000001" customHeight="1" x14ac:dyDescent="0.25">
      <c r="B14" s="21" t="s">
        <v>22</v>
      </c>
      <c r="C14" s="53" t="s">
        <v>41</v>
      </c>
      <c r="D14" s="53" t="s">
        <v>23</v>
      </c>
      <c r="E14" s="53"/>
      <c r="F14" s="53"/>
      <c r="G14" s="53"/>
      <c r="H14" s="53"/>
      <c r="I14" s="1"/>
    </row>
    <row r="15" spans="2:9" s="2" customFormat="1" ht="30" x14ac:dyDescent="0.25">
      <c r="B15" s="14" t="s">
        <v>42</v>
      </c>
      <c r="C15" s="27" t="s">
        <v>47</v>
      </c>
      <c r="D15" s="16" t="s">
        <v>23</v>
      </c>
      <c r="E15" s="16">
        <v>3457</v>
      </c>
      <c r="F15" s="16"/>
      <c r="G15" s="16"/>
      <c r="H15" s="17">
        <f t="shared" ref="H15:H18" si="1">G15*F15</f>
        <v>0</v>
      </c>
      <c r="I15" s="1"/>
    </row>
    <row r="16" spans="2:9" s="2" customFormat="1" ht="30" x14ac:dyDescent="0.25">
      <c r="B16" s="14" t="s">
        <v>48</v>
      </c>
      <c r="C16" s="45" t="s">
        <v>43</v>
      </c>
      <c r="D16" s="16" t="s">
        <v>23</v>
      </c>
      <c r="E16" s="44">
        <v>989</v>
      </c>
      <c r="F16" s="43"/>
      <c r="G16" s="43"/>
      <c r="H16" s="17">
        <f t="shared" si="1"/>
        <v>0</v>
      </c>
      <c r="I16" s="1"/>
    </row>
    <row r="17" spans="2:9" s="2" customFormat="1" ht="30" x14ac:dyDescent="0.25">
      <c r="B17" s="14" t="s">
        <v>49</v>
      </c>
      <c r="C17" s="45" t="s">
        <v>44</v>
      </c>
      <c r="D17" s="16" t="s">
        <v>23</v>
      </c>
      <c r="E17" s="44">
        <v>134</v>
      </c>
      <c r="F17" s="43"/>
      <c r="G17" s="43"/>
      <c r="H17" s="17">
        <f t="shared" si="1"/>
        <v>0</v>
      </c>
      <c r="I17" s="1"/>
    </row>
    <row r="18" spans="2:9" s="2" customFormat="1" ht="18.600000000000001" customHeight="1" x14ac:dyDescent="0.25">
      <c r="B18" s="14" t="s">
        <v>50</v>
      </c>
      <c r="C18" s="43" t="s">
        <v>45</v>
      </c>
      <c r="D18" s="16" t="s">
        <v>10</v>
      </c>
      <c r="E18" s="44">
        <v>12</v>
      </c>
      <c r="F18" s="43"/>
      <c r="G18" s="43"/>
      <c r="H18" s="17">
        <f t="shared" si="1"/>
        <v>0</v>
      </c>
      <c r="I18" s="1"/>
    </row>
    <row r="19" spans="2:9" s="2" customFormat="1" ht="18.600000000000001" customHeight="1" x14ac:dyDescent="0.25">
      <c r="B19" s="14" t="s">
        <v>51</v>
      </c>
      <c r="C19" s="43" t="s">
        <v>46</v>
      </c>
      <c r="D19" s="16"/>
      <c r="E19" s="44"/>
      <c r="F19" s="43"/>
      <c r="G19" s="43"/>
      <c r="H19" s="17" t="s">
        <v>24</v>
      </c>
      <c r="I19" s="1"/>
    </row>
    <row r="20" spans="2:9" s="2" customFormat="1" ht="18.600000000000001" customHeight="1" x14ac:dyDescent="0.25">
      <c r="B20" s="52" t="str">
        <f>"TOTAL "&amp;B14&amp;" "&amp;C14</f>
        <v>TOTAL 3.2 PEINTURE DES LOGEMENTS</v>
      </c>
      <c r="C20" s="52"/>
      <c r="D20" s="52"/>
      <c r="E20" s="52"/>
      <c r="F20" s="52"/>
      <c r="G20" s="52"/>
      <c r="H20" s="18">
        <f>SUM(H15:H19)</f>
        <v>0</v>
      </c>
      <c r="I20" s="1"/>
    </row>
    <row r="21" spans="2:9" s="2" customFormat="1" ht="18.600000000000001" customHeight="1" x14ac:dyDescent="0.25">
      <c r="B21" s="23"/>
      <c r="C21" s="24"/>
      <c r="D21" s="24"/>
      <c r="E21" s="25"/>
      <c r="F21" s="24"/>
      <c r="G21" s="24"/>
      <c r="H21" s="26"/>
      <c r="I21" s="1"/>
    </row>
    <row r="22" spans="2:9" s="2" customFormat="1" ht="18.600000000000001" customHeight="1" x14ac:dyDescent="0.25">
      <c r="B22" s="21" t="s">
        <v>25</v>
      </c>
      <c r="C22" s="53" t="s">
        <v>52</v>
      </c>
      <c r="D22" s="53" t="s">
        <v>23</v>
      </c>
      <c r="E22" s="53"/>
      <c r="F22" s="53"/>
      <c r="G22" s="53"/>
      <c r="H22" s="53"/>
      <c r="I22" s="1"/>
    </row>
    <row r="23" spans="2:9" s="2" customFormat="1" ht="18.600000000000001" customHeight="1" x14ac:dyDescent="0.25">
      <c r="B23" s="14"/>
      <c r="C23" s="43" t="s">
        <v>53</v>
      </c>
      <c r="D23" s="16" t="s">
        <v>23</v>
      </c>
      <c r="E23" s="16">
        <v>181</v>
      </c>
      <c r="F23" s="16"/>
      <c r="G23" s="16"/>
      <c r="H23" s="41">
        <f>G23*F23</f>
        <v>0</v>
      </c>
      <c r="I23" s="1"/>
    </row>
    <row r="24" spans="2:9" s="2" customFormat="1" ht="18.600000000000001" customHeight="1" x14ac:dyDescent="0.25">
      <c r="B24" s="52" t="str">
        <f>"TOTAL "&amp;B22&amp;" "&amp;C22</f>
        <v>TOTAL 3.3 PEINTURE SOUS FACE DALLE</v>
      </c>
      <c r="C24" s="52"/>
      <c r="D24" s="52"/>
      <c r="E24" s="52"/>
      <c r="F24" s="52"/>
      <c r="G24" s="52"/>
      <c r="H24" s="18">
        <f>SUM(H23:H23)</f>
        <v>0</v>
      </c>
      <c r="I24" s="1"/>
    </row>
    <row r="25" spans="2:9" s="2" customFormat="1" ht="18.600000000000001" customHeight="1" x14ac:dyDescent="0.25">
      <c r="B25" s="23"/>
      <c r="C25" s="24"/>
      <c r="D25" s="24"/>
      <c r="E25" s="25"/>
      <c r="F25" s="24"/>
      <c r="G25" s="24"/>
      <c r="H25" s="26"/>
      <c r="I25" s="1"/>
    </row>
    <row r="26" spans="2:9" s="2" customFormat="1" ht="18.600000000000001" customHeight="1" x14ac:dyDescent="0.25">
      <c r="B26" s="21" t="s">
        <v>26</v>
      </c>
      <c r="C26" s="53" t="s">
        <v>54</v>
      </c>
      <c r="D26" s="53" t="s">
        <v>23</v>
      </c>
      <c r="E26" s="53"/>
      <c r="F26" s="53"/>
      <c r="G26" s="53"/>
      <c r="H26" s="53"/>
      <c r="I26" s="1"/>
    </row>
    <row r="27" spans="2:9" s="2" customFormat="1" ht="18.600000000000001" customHeight="1" x14ac:dyDescent="0.25">
      <c r="B27" s="14"/>
      <c r="C27" s="43" t="str">
        <f>PROPER(C26)</f>
        <v>Nettoyages De Reception Et De Livraison</v>
      </c>
      <c r="D27" s="16" t="s">
        <v>38</v>
      </c>
      <c r="E27" s="16">
        <v>1</v>
      </c>
      <c r="F27" s="16"/>
      <c r="G27" s="16"/>
      <c r="H27" s="17">
        <f>G27*F27</f>
        <v>0</v>
      </c>
      <c r="I27" s="1"/>
    </row>
    <row r="28" spans="2:9" s="2" customFormat="1" ht="18.600000000000001" customHeight="1" x14ac:dyDescent="0.25">
      <c r="B28" s="52" t="str">
        <f>"TOTAL "&amp;B26&amp;" "&amp;C26</f>
        <v>TOTAL 3.4 NETTOYAGES DE RECEPTION ET DE LIVRAISON</v>
      </c>
      <c r="C28" s="52"/>
      <c r="D28" s="52"/>
      <c r="E28" s="52"/>
      <c r="F28" s="52"/>
      <c r="G28" s="52"/>
      <c r="H28" s="18">
        <f>SUM(H27:H27)</f>
        <v>0</v>
      </c>
      <c r="I28" s="1"/>
    </row>
    <row r="29" spans="2:9" s="2" customFormat="1" ht="18.600000000000001" customHeight="1" x14ac:dyDescent="0.25">
      <c r="B29" s="23"/>
      <c r="C29" s="25"/>
      <c r="D29" s="25"/>
      <c r="E29" s="25"/>
      <c r="F29" s="25"/>
      <c r="G29" s="25"/>
      <c r="H29" s="28"/>
      <c r="I29" s="1"/>
    </row>
    <row r="30" spans="2:9" s="2" customFormat="1" ht="18.600000000000001" customHeight="1" x14ac:dyDescent="0.25">
      <c r="B30" s="21" t="s">
        <v>39</v>
      </c>
      <c r="C30" s="62" t="s">
        <v>27</v>
      </c>
      <c r="D30" s="63"/>
      <c r="E30" s="63"/>
      <c r="F30" s="63"/>
      <c r="G30" s="63"/>
      <c r="H30" s="64"/>
      <c r="I30" s="1"/>
    </row>
    <row r="31" spans="2:9" s="2" customFormat="1" ht="18.600000000000001" customHeight="1" x14ac:dyDescent="0.25">
      <c r="B31" s="14"/>
      <c r="C31" s="27" t="s">
        <v>28</v>
      </c>
      <c r="D31" s="16" t="s">
        <v>10</v>
      </c>
      <c r="E31" s="16">
        <v>1</v>
      </c>
      <c r="F31" s="16"/>
      <c r="G31" s="16"/>
      <c r="H31" s="22">
        <f>G31*F31</f>
        <v>0</v>
      </c>
      <c r="I31" s="1"/>
    </row>
    <row r="32" spans="2:9" s="2" customFormat="1" ht="18.600000000000001" customHeight="1" x14ac:dyDescent="0.25">
      <c r="B32" s="58" t="str">
        <f>"TOTAL "&amp;B30&amp;" "&amp;C30</f>
        <v xml:space="preserve">TOTAL 3.5 EVACUATION DES DECHETS </v>
      </c>
      <c r="C32" s="59"/>
      <c r="D32" s="59"/>
      <c r="E32" s="59"/>
      <c r="F32" s="59"/>
      <c r="G32" s="60"/>
      <c r="H32" s="18">
        <f>SUM(H31:H31)</f>
        <v>0</v>
      </c>
      <c r="I32" s="1"/>
    </row>
    <row r="33" spans="2:9" s="2" customFormat="1" ht="20.100000000000001" customHeight="1" thickBot="1" x14ac:dyDescent="0.3">
      <c r="B33" s="23"/>
      <c r="C33" s="25"/>
      <c r="D33" s="25"/>
      <c r="E33" s="25"/>
      <c r="F33" s="25"/>
      <c r="G33" s="25"/>
      <c r="H33" s="28"/>
      <c r="I33" s="1"/>
    </row>
    <row r="34" spans="2:9" s="2" customFormat="1" ht="15" customHeight="1" thickBot="1" x14ac:dyDescent="0.3">
      <c r="B34" s="74" t="s">
        <v>29</v>
      </c>
      <c r="C34" s="75"/>
      <c r="D34" s="75"/>
      <c r="E34" s="75"/>
      <c r="F34" s="75"/>
      <c r="G34" s="75"/>
      <c r="H34" s="76"/>
      <c r="I34" s="1"/>
    </row>
    <row r="35" spans="2:9" s="2" customFormat="1" ht="19.5" customHeight="1" x14ac:dyDescent="0.25">
      <c r="B35" s="77" t="str">
        <f>B12</f>
        <v>TOTAL 3.1 DOSSIER D’EXECUTION ET INSTALLATION DE CHANTIER</v>
      </c>
      <c r="C35" s="78"/>
      <c r="D35" s="78"/>
      <c r="E35" s="78"/>
      <c r="F35" s="78"/>
      <c r="G35" s="79"/>
      <c r="H35" s="38">
        <f>H12</f>
        <v>0</v>
      </c>
      <c r="I35" s="1"/>
    </row>
    <row r="36" spans="2:9" s="2" customFormat="1" ht="20.100000000000001" customHeight="1" x14ac:dyDescent="0.25">
      <c r="B36" s="73" t="str">
        <f>B20</f>
        <v>TOTAL 3.2 PEINTURE DES LOGEMENTS</v>
      </c>
      <c r="C36" s="52" t="str">
        <f>C22</f>
        <v>PEINTURE SOUS FACE DALLE</v>
      </c>
      <c r="D36" s="52"/>
      <c r="E36" s="52"/>
      <c r="F36" s="52"/>
      <c r="G36" s="52"/>
      <c r="H36" s="39">
        <f>H20</f>
        <v>0</v>
      </c>
      <c r="I36" s="1"/>
    </row>
    <row r="37" spans="2:9" s="2" customFormat="1" ht="20.100000000000001" customHeight="1" x14ac:dyDescent="0.25">
      <c r="B37" s="73" t="str">
        <f>B24</f>
        <v>TOTAL 3.3 PEINTURE SOUS FACE DALLE</v>
      </c>
      <c r="C37" s="52" t="str">
        <f>C23</f>
        <v>Sous face des dalles de garage</v>
      </c>
      <c r="D37" s="52"/>
      <c r="E37" s="52"/>
      <c r="F37" s="52"/>
      <c r="G37" s="52"/>
      <c r="H37" s="39">
        <f>H24</f>
        <v>0</v>
      </c>
      <c r="I37" s="1"/>
    </row>
    <row r="38" spans="2:9" s="2" customFormat="1" ht="20.100000000000001" customHeight="1" x14ac:dyDescent="0.25">
      <c r="B38" s="61" t="str">
        <f>B28</f>
        <v>TOTAL 3.4 NETTOYAGES DE RECEPTION ET DE LIVRAISON</v>
      </c>
      <c r="C38" s="59"/>
      <c r="D38" s="59"/>
      <c r="E38" s="59"/>
      <c r="F38" s="59"/>
      <c r="G38" s="60"/>
      <c r="H38" s="42">
        <f>H28</f>
        <v>0</v>
      </c>
      <c r="I38" s="1"/>
    </row>
    <row r="39" spans="2:9" s="2" customFormat="1" ht="20.100000000000001" customHeight="1" thickBot="1" x14ac:dyDescent="0.3">
      <c r="B39" s="65" t="str">
        <f>B32</f>
        <v xml:space="preserve">TOTAL 3.5 EVACUATION DES DECHETS </v>
      </c>
      <c r="C39" s="66" t="str">
        <f>C31</f>
        <v xml:space="preserve">Evacuation des déchets </v>
      </c>
      <c r="D39" s="66"/>
      <c r="E39" s="66"/>
      <c r="F39" s="66"/>
      <c r="G39" s="66"/>
      <c r="H39" s="40">
        <f>H32</f>
        <v>0</v>
      </c>
      <c r="I39" s="1"/>
    </row>
    <row r="40" spans="2:9" s="2" customFormat="1" ht="20.100000000000001" customHeight="1" thickBot="1" x14ac:dyDescent="0.3">
      <c r="B40" s="34"/>
      <c r="C40" s="35"/>
      <c r="D40" s="36"/>
      <c r="E40" s="36"/>
      <c r="F40" s="36"/>
      <c r="G40" s="36"/>
      <c r="H40" s="37"/>
      <c r="I40" s="1"/>
    </row>
    <row r="41" spans="2:9" ht="15" customHeight="1" x14ac:dyDescent="0.25">
      <c r="B41" s="67" t="str">
        <f>"TOTAL HT - LOT n°"&amp;MID($B$1,9,50)</f>
        <v>TOTAL HT - LOT n° 08 - PEINTURES</v>
      </c>
      <c r="C41" s="68"/>
      <c r="D41" s="68"/>
      <c r="E41" s="68"/>
      <c r="F41" s="68"/>
      <c r="G41" s="69"/>
      <c r="H41" s="29">
        <f>SUM(H35:H39)</f>
        <v>0</v>
      </c>
    </row>
    <row r="42" spans="2:9" s="2" customFormat="1" ht="20.100000000000001" customHeight="1" x14ac:dyDescent="0.25">
      <c r="B42" s="70" t="s">
        <v>30</v>
      </c>
      <c r="C42" s="71" t="s">
        <v>31</v>
      </c>
      <c r="D42" s="71"/>
      <c r="E42" s="71"/>
      <c r="F42" s="71"/>
      <c r="G42" s="72"/>
      <c r="H42" s="32">
        <f>0.2*H41</f>
        <v>0</v>
      </c>
      <c r="I42" s="1"/>
    </row>
    <row r="43" spans="2:9" s="2" customFormat="1" ht="20.100000000000001" customHeight="1" thickBot="1" x14ac:dyDescent="0.3">
      <c r="B43" s="54" t="str">
        <f>"TOTAL TTC - LOT n°"&amp;MID($B$1,9,50)</f>
        <v>TOTAL TTC - LOT n° 08 - PEINTURES</v>
      </c>
      <c r="C43" s="55"/>
      <c r="D43" s="55"/>
      <c r="E43" s="55"/>
      <c r="F43" s="55"/>
      <c r="G43" s="56"/>
      <c r="H43" s="31">
        <f>H42+H41</f>
        <v>0</v>
      </c>
      <c r="I43" s="1"/>
    </row>
    <row r="44" spans="2:9" s="2" customFormat="1" ht="20.100000000000001" customHeight="1" x14ac:dyDescent="0.25">
      <c r="B44" s="30"/>
      <c r="C44"/>
      <c r="D44" s="6"/>
      <c r="E44" s="6"/>
      <c r="F44" s="6"/>
      <c r="G44" s="6"/>
      <c r="H44" s="6"/>
      <c r="I44" s="1"/>
    </row>
    <row r="45" spans="2:9" x14ac:dyDescent="0.25">
      <c r="B45" s="33" t="s">
        <v>32</v>
      </c>
    </row>
    <row r="46" spans="2:9" x14ac:dyDescent="0.25">
      <c r="B46" s="33"/>
    </row>
    <row r="47" spans="2:9" x14ac:dyDescent="0.25">
      <c r="B47" s="33"/>
    </row>
    <row r="48" spans="2:9" ht="15" customHeight="1" x14ac:dyDescent="0.25"/>
    <row r="49" spans="3:8" ht="15" customHeight="1" x14ac:dyDescent="0.25">
      <c r="C49" t="s">
        <v>33</v>
      </c>
    </row>
    <row r="50" spans="3:8" ht="15" customHeight="1" x14ac:dyDescent="0.25">
      <c r="C50" t="s">
        <v>34</v>
      </c>
    </row>
    <row r="51" spans="3:8" ht="15" customHeight="1" x14ac:dyDescent="0.25">
      <c r="C51" t="s">
        <v>35</v>
      </c>
    </row>
    <row r="52" spans="3:8" ht="15" customHeight="1" x14ac:dyDescent="0.25">
      <c r="C52" s="6" t="s">
        <v>36</v>
      </c>
      <c r="E52" s="57" t="s">
        <v>37</v>
      </c>
      <c r="F52" s="57"/>
      <c r="G52" s="57"/>
      <c r="H52" s="57"/>
    </row>
    <row r="53" spans="3:8" ht="15" customHeight="1" x14ac:dyDescent="0.25"/>
    <row r="54" spans="3:8" ht="12" customHeight="1" x14ac:dyDescent="0.25"/>
    <row r="55" spans="3:8" ht="12" customHeight="1" x14ac:dyDescent="0.25"/>
    <row r="56" spans="3:8" ht="12" customHeight="1" x14ac:dyDescent="0.25"/>
    <row r="57" spans="3:8" ht="12" customHeight="1" x14ac:dyDescent="0.25"/>
    <row r="58" spans="3:8" ht="12" customHeight="1" x14ac:dyDescent="0.25"/>
    <row r="59" spans="3:8" ht="12" customHeight="1" x14ac:dyDescent="0.25"/>
    <row r="60" spans="3:8" ht="12" customHeight="1" x14ac:dyDescent="0.25"/>
    <row r="61" spans="3:8" ht="12" customHeight="1" x14ac:dyDescent="0.25"/>
    <row r="62" spans="3:8" ht="12" customHeight="1" x14ac:dyDescent="0.25"/>
    <row r="63" spans="3:8" ht="12" customHeight="1" x14ac:dyDescent="0.25"/>
    <row r="64" spans="3:8" ht="12" customHeight="1" x14ac:dyDescent="0.25"/>
    <row r="65" spans="1:3" ht="12" customHeight="1" x14ac:dyDescent="0.25"/>
    <row r="66" spans="1:3" ht="12" customHeight="1" x14ac:dyDescent="0.25"/>
    <row r="67" spans="1:3" ht="12" customHeight="1" x14ac:dyDescent="0.25"/>
    <row r="68" spans="1:3" ht="12" customHeight="1" x14ac:dyDescent="0.25"/>
    <row r="69" spans="1:3" ht="12" customHeight="1" x14ac:dyDescent="0.25"/>
    <row r="70" spans="1:3" ht="12" customHeight="1" x14ac:dyDescent="0.25"/>
    <row r="71" spans="1:3" ht="12" customHeight="1" x14ac:dyDescent="0.25"/>
    <row r="72" spans="1:3" ht="12" customHeight="1" x14ac:dyDescent="0.25"/>
    <row r="73" spans="1:3" ht="12" customHeight="1" x14ac:dyDescent="0.25"/>
    <row r="74" spans="1:3" ht="12" customHeight="1" x14ac:dyDescent="0.25"/>
    <row r="75" spans="1:3" ht="12" customHeight="1" x14ac:dyDescent="0.25"/>
    <row r="78" spans="1:3" s="6" customFormat="1" ht="15" customHeight="1" x14ac:dyDescent="0.25">
      <c r="A78"/>
      <c r="B78" s="30"/>
      <c r="C78"/>
    </row>
    <row r="79" spans="1:3" s="6" customFormat="1" ht="15" customHeight="1" x14ac:dyDescent="0.25">
      <c r="A79"/>
      <c r="B79" s="30"/>
      <c r="C79"/>
    </row>
    <row r="80" spans="1:3" s="6" customFormat="1" ht="15" customHeight="1" x14ac:dyDescent="0.25">
      <c r="A80"/>
      <c r="B80" s="30"/>
      <c r="C80"/>
    </row>
    <row r="81" spans="1:3" s="6" customFormat="1" ht="15" customHeight="1" x14ac:dyDescent="0.25">
      <c r="A81"/>
      <c r="B81" s="30"/>
      <c r="C81"/>
    </row>
    <row r="82" spans="1:3" s="6" customFormat="1" ht="15" customHeight="1" x14ac:dyDescent="0.25">
      <c r="A82"/>
      <c r="B82" s="30"/>
      <c r="C82"/>
    </row>
    <row r="83" spans="1:3" s="6" customFormat="1" ht="15" customHeight="1" x14ac:dyDescent="0.25">
      <c r="A83"/>
      <c r="B83" s="30"/>
      <c r="C83"/>
    </row>
    <row r="84" spans="1:3" s="6" customFormat="1" ht="15" customHeight="1" x14ac:dyDescent="0.25">
      <c r="A84"/>
      <c r="B84" s="30"/>
      <c r="C84"/>
    </row>
    <row r="85" spans="1:3" s="6" customFormat="1" ht="15" customHeight="1" x14ac:dyDescent="0.25">
      <c r="A85"/>
      <c r="B85" s="30"/>
      <c r="C85"/>
    </row>
    <row r="86" spans="1:3" s="6" customFormat="1" ht="15" customHeight="1" x14ac:dyDescent="0.25">
      <c r="A86"/>
      <c r="B86" s="30"/>
      <c r="C86"/>
    </row>
    <row r="87" spans="1:3" s="6" customFormat="1" ht="15" customHeight="1" x14ac:dyDescent="0.25">
      <c r="A87"/>
      <c r="B87" s="30"/>
      <c r="C87"/>
    </row>
    <row r="88" spans="1:3" s="6" customFormat="1" ht="15" customHeight="1" x14ac:dyDescent="0.25">
      <c r="A88"/>
      <c r="B88" s="30"/>
      <c r="C88"/>
    </row>
    <row r="89" spans="1:3" s="6" customFormat="1" ht="15" customHeight="1" x14ac:dyDescent="0.25">
      <c r="A89"/>
      <c r="B89" s="30"/>
      <c r="C89"/>
    </row>
    <row r="90" spans="1:3" s="6" customFormat="1" ht="15" customHeight="1" x14ac:dyDescent="0.25">
      <c r="A90"/>
      <c r="B90" s="30"/>
      <c r="C90"/>
    </row>
    <row r="91" spans="1:3" s="6" customFormat="1" ht="15" customHeight="1" x14ac:dyDescent="0.25">
      <c r="A91"/>
      <c r="B91" s="30"/>
      <c r="C91"/>
    </row>
    <row r="92" spans="1:3" s="6" customFormat="1" ht="15" customHeight="1" x14ac:dyDescent="0.25">
      <c r="A92"/>
      <c r="B92" s="30"/>
      <c r="C92"/>
    </row>
    <row r="93" spans="1:3" s="6" customFormat="1" ht="15" customHeight="1" x14ac:dyDescent="0.25">
      <c r="A93"/>
      <c r="B93" s="30"/>
      <c r="C93"/>
    </row>
    <row r="94" spans="1:3" s="6" customFormat="1" ht="15" customHeight="1" x14ac:dyDescent="0.25">
      <c r="A94"/>
      <c r="B94" s="30"/>
      <c r="C94"/>
    </row>
    <row r="95" spans="1:3" s="6" customFormat="1" ht="15" customHeight="1" x14ac:dyDescent="0.25">
      <c r="A95"/>
      <c r="B95" s="30"/>
      <c r="C95"/>
    </row>
    <row r="96" spans="1:3" s="6" customFormat="1" ht="15" customHeight="1" x14ac:dyDescent="0.25">
      <c r="A96"/>
      <c r="B96" s="30"/>
      <c r="C96"/>
    </row>
    <row r="97" spans="1:3" s="6" customFormat="1" ht="15" customHeight="1" x14ac:dyDescent="0.25">
      <c r="A97"/>
      <c r="B97" s="30"/>
      <c r="C97"/>
    </row>
    <row r="98" spans="1:3" s="6" customFormat="1" ht="15" customHeight="1" x14ac:dyDescent="0.25">
      <c r="A98"/>
      <c r="B98" s="30"/>
      <c r="C98"/>
    </row>
    <row r="99" spans="1:3" s="6" customFormat="1" ht="15" customHeight="1" x14ac:dyDescent="0.25">
      <c r="A99"/>
      <c r="B99" s="30"/>
      <c r="C99"/>
    </row>
    <row r="100" spans="1:3" s="6" customFormat="1" ht="15" customHeight="1" x14ac:dyDescent="0.25">
      <c r="A100"/>
      <c r="B100" s="30"/>
      <c r="C100"/>
    </row>
    <row r="101" spans="1:3" s="6" customFormat="1" ht="15" customHeight="1" x14ac:dyDescent="0.25">
      <c r="A101"/>
      <c r="B101" s="30"/>
      <c r="C101"/>
    </row>
    <row r="102" spans="1:3" s="6" customFormat="1" ht="15" customHeight="1" x14ac:dyDescent="0.25">
      <c r="A102"/>
      <c r="B102" s="30"/>
      <c r="C102"/>
    </row>
    <row r="103" spans="1:3" s="6" customFormat="1" ht="15" customHeight="1" x14ac:dyDescent="0.25">
      <c r="A103"/>
      <c r="B103" s="30"/>
      <c r="C103"/>
    </row>
  </sheetData>
  <mergeCells count="22">
    <mergeCell ref="B43:G43"/>
    <mergeCell ref="E52:H52"/>
    <mergeCell ref="B24:G24"/>
    <mergeCell ref="C26:H26"/>
    <mergeCell ref="B28:G28"/>
    <mergeCell ref="B32:G32"/>
    <mergeCell ref="B38:G38"/>
    <mergeCell ref="C30:H30"/>
    <mergeCell ref="B39:G39"/>
    <mergeCell ref="B41:G41"/>
    <mergeCell ref="B42:G42"/>
    <mergeCell ref="B37:G37"/>
    <mergeCell ref="B34:H34"/>
    <mergeCell ref="B36:G36"/>
    <mergeCell ref="B35:G35"/>
    <mergeCell ref="B1:H1"/>
    <mergeCell ref="B3:C3"/>
    <mergeCell ref="C4:H4"/>
    <mergeCell ref="B12:G12"/>
    <mergeCell ref="C22:H22"/>
    <mergeCell ref="C14:H14"/>
    <mergeCell ref="B20:G20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&amp;CConstruction de 12 maisons individuelles
rue des Vignes
57 155 MARLY&amp;RPhase PRO-DCE
DPGF lot N°08
Peintures</oddHeader>
    <oddFooter>&amp;L&amp;G&amp;CIndice 0 - 14/10/2024&amp;R&amp;P/&amp;N</oddFooter>
  </headerFooter>
  <rowBreaks count="1" manualBreakCount="1">
    <brk id="3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2024-10-15T12:58:13Z</dcterms:modified>
  <cp:category/>
  <cp:contentStatus/>
</cp:coreProperties>
</file>