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Buro3 Commun\_Affaires\2211 LE NID THIONVILLE\2211 LE NID THIONVILLE 01 - PHASE ETUDES\03_PRO\03_BURO3\DPGF\"/>
    </mc:Choice>
  </mc:AlternateContent>
  <xr:revisionPtr revIDLastSave="0" documentId="13_ncr:1_{F58611B2-7EC1-4DBE-8618-99EE489ACABE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46" i="1"/>
  <c r="B46" i="1"/>
  <c r="B37" i="1" l="1"/>
  <c r="B33" i="1"/>
  <c r="B45" i="1" s="1"/>
  <c r="B29" i="1"/>
  <c r="B44" i="1" s="1"/>
  <c r="B25" i="1"/>
  <c r="B43" i="1" s="1"/>
  <c r="B21" i="1"/>
  <c r="B17" i="1"/>
  <c r="B41" i="1" s="1"/>
  <c r="B12" i="1"/>
  <c r="B50" i="1"/>
  <c r="B48" i="1"/>
  <c r="H36" i="1"/>
  <c r="H32" i="1"/>
  <c r="H28" i="1"/>
  <c r="H24" i="1"/>
  <c r="H25" i="1" s="1"/>
  <c r="H20" i="1"/>
  <c r="H6" i="1"/>
  <c r="H5" i="1"/>
  <c r="H21" i="1"/>
  <c r="H12" i="1"/>
  <c r="H16" i="1"/>
  <c r="H17" i="1" s="1"/>
  <c r="C43" i="1" l="1"/>
  <c r="C42" i="1"/>
  <c r="B42" i="1"/>
  <c r="C41" i="1"/>
  <c r="B40" i="1"/>
  <c r="H43" i="1"/>
  <c r="H41" i="1" l="1"/>
  <c r="H42" i="1"/>
  <c r="H40" i="1"/>
  <c r="H29" i="1"/>
  <c r="H44" i="1"/>
  <c r="H48" i="1"/>
  <c r="H49" i="1"/>
  <c r="H50" i="1"/>
  <c r="H45" i="1"/>
  <c r="H33" i="1"/>
</calcChain>
</file>

<file path=xl/sharedStrings.xml><?xml version="1.0" encoding="utf-8"?>
<sst xmlns="http://schemas.openxmlformats.org/spreadsheetml/2006/main" count="70" uniqueCount="57">
  <si>
    <t>DPGF Lot 04 - FACADES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</si>
  <si>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</si>
  <si>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</si>
  <si>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</si>
  <si>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</si>
  <si>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</si>
  <si>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</si>
  <si>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</si>
  <si>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</si>
  <si>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</si>
  <si>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</si>
  <si>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</si>
  <si>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</si>
  <si>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</si>
  <si>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</si>
  <si>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</si>
  <si>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</si>
  <si>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>Bâchage</t>
  </si>
  <si>
    <t>3.1.5</t>
  </si>
  <si>
    <t>Echafaudage</t>
  </si>
  <si>
    <t>3.1.6</t>
  </si>
  <si>
    <t>Nettoyage du chantier</t>
  </si>
  <si>
    <t>3.1.7</t>
  </si>
  <si>
    <t>Ouverture et fermeture du chantier</t>
  </si>
  <si>
    <t>3.2</t>
  </si>
  <si>
    <t>ISOLATION THERMIQUE</t>
  </si>
  <si>
    <t>m²</t>
  </si>
  <si>
    <t>3.2.1</t>
  </si>
  <si>
    <t>3.2.2</t>
  </si>
  <si>
    <t>3.3</t>
  </si>
  <si>
    <t>ml</t>
  </si>
  <si>
    <t>3.4</t>
  </si>
  <si>
    <t xml:space="preserve">ENDUIT EXTERIEUR SUR MACONNERIE EN BRIQUES ET ELEMENTS BETON </t>
  </si>
  <si>
    <t>3.5</t>
  </si>
  <si>
    <t>BANDES SOLINS</t>
  </si>
  <si>
    <t>3.6</t>
  </si>
  <si>
    <t>JOINTS DE DILATATION</t>
  </si>
  <si>
    <t xml:space="preserve">3.6.1. </t>
  </si>
  <si>
    <t>3.7</t>
  </si>
  <si>
    <t>EVACUATION DES DECHETS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</si>
  <si>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</si>
  <si>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</si>
  <si>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</si>
  <si>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</si>
  <si>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</si>
  <si>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</si>
  <si>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</si>
  <si>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</si>
  <si>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</si>
  <si>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Isolation thermique par l'exterieur bâtiment A</t>
  </si>
  <si>
    <t>Isolation thermique par l'exterieur bâtiment B</t>
  </si>
  <si>
    <t>ENDUIT DE SOUBASSEMENT HYDROFUGE</t>
  </si>
  <si>
    <t>Enduit de soubassement hydrofuge</t>
  </si>
  <si>
    <t>Enduit extérieur sur maçonnerie</t>
  </si>
  <si>
    <t>Bandes solins</t>
  </si>
  <si>
    <t>Traitement des JD</t>
  </si>
  <si>
    <t>Evacuation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</si>
</sst>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44" fontId="0" fillId="3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8" xfId="1" applyFont="1" applyFill="1" applyBorder="1" applyAlignment="1">
      <alignment horizontal="center" vertical="center"/>
    </xf>
    <xf numFmtId="44" fontId="0" fillId="3" borderId="30" xfId="1" applyFont="1" applyFill="1" applyBorder="1" applyAlignment="1">
      <alignment horizontal="center" vertical="center"/>
    </xf>
    <xf numFmtId="0" fontId="9" fillId="0" borderId="0" xfId="0" applyFont="1"/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4" fontId="2" fillId="0" borderId="31" xfId="1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4" fontId="2" fillId="0" borderId="32" xfId="1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44" fontId="2" fillId="0" borderId="33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4" fontId="0" fillId="0" borderId="31" xfId="0" applyNumberForma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0" fillId="3" borderId="31" xfId="0" applyFont="1" applyFill="1" applyBorder="1" applyAlignment="1">
      <alignment horizontal="left" vertical="center"/>
    </xf>
    <xf numFmtId="0" fontId="11" fillId="3" borderId="34" xfId="0" applyFont="1" applyFill="1" applyBorder="1" applyAlignment="1">
      <alignment horizontal="left" vertical="center"/>
    </xf>
    <xf numFmtId="0" fontId="11" fillId="3" borderId="35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3" borderId="32" xfId="0" applyFont="1" applyFill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0" fillId="0" borderId="32" xfId="0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/>
    </xf>
    <xf numFmtId="44" fontId="2" fillId="0" borderId="37" xfId="0" applyNumberFormat="1" applyFont="1" applyBorder="1" applyAlignment="1">
      <alignment horizontal="left" vertical="center"/>
    </xf>
    <xf numFmtId="44" fontId="2" fillId="0" borderId="11" xfId="0" applyNumberFormat="1" applyFont="1" applyBorder="1" applyAlignment="1">
      <alignment horizontal="left" vertical="center"/>
    </xf>
    <xf numFmtId="44" fontId="2" fillId="0" borderId="38" xfId="0" applyNumberFormat="1" applyFont="1" applyBorder="1" applyAlignment="1">
      <alignment horizontal="left" vertical="center"/>
    </xf>
    <xf numFmtId="0" fontId="0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3</xdr:col>
      <xdr:colOff>10391</xdr:colOff>
      <xdr:row>66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58</xdr:row>
      <xdr:rowOff>187037</xdr:rowOff>
    </xdr:from>
    <xdr:to>
      <xdr:col>7</xdr:col>
      <xdr:colOff>768927</xdr:colOff>
      <xdr:row>66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0"/>
  <sheetViews>
    <sheetView tabSelected="1" view="pageLayout" topLeftCell="A26" zoomScaleNormal="100" workbookViewId="0">
      <selection activeCell="H32" sqref="H32"/>
    </sheetView>
  </sheetViews>
  <sheetFormatPr baseColWidth="10" defaultColWidth="1.44140625" defaultRowHeight="14.4" x14ac:dyDescent="0.3"/>
  <cols>
    <col min="1" max="1" width="1.6640625" customWidth="1"/>
    <col min="2" max="2" width="6.6640625" style="36" customWidth="1"/>
    <col min="3" max="3" width="38.6640625" customWidth="1"/>
    <col min="4" max="4" width="5.6640625" style="6" customWidth="1"/>
    <col min="5" max="5" width="8.6640625" style="6" customWidth="1"/>
    <col min="6" max="7" width="10.6640625" style="6" customWidth="1"/>
    <col min="8" max="8" width="13.6640625" style="6" customWidth="1"/>
    <col min="9" max="9" width="2.44140625" style="6" customWidth="1"/>
    <col min="25" max="26" width="2.33203125" bestFit="1" customWidth="1"/>
  </cols>
  <sheetData>
    <row r="1" spans="2:9" s="2" customFormat="1" ht="20.100000000000001" customHeight="1" x14ac:dyDescent="0.3">
      <c r="B1" s="59" t="s">
        <v>0</v>
      </c>
      <c r="C1" s="60"/>
      <c r="D1" s="60"/>
      <c r="E1" s="60"/>
      <c r="F1" s="60"/>
      <c r="G1" s="60"/>
      <c r="H1" s="61"/>
      <c r="I1" s="1"/>
    </row>
    <row r="2" spans="2:9" ht="15" customHeigh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5">
      <c r="B3" s="62" t="s">
        <v>1</v>
      </c>
      <c r="C3" s="63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3">
      <c r="B4" s="13" t="s">
        <v>7</v>
      </c>
      <c r="C4" s="64" t="s">
        <v>8</v>
      </c>
      <c r="D4" s="64"/>
      <c r="E4" s="64"/>
      <c r="F4" s="64"/>
      <c r="G4" s="64"/>
      <c r="H4" s="64"/>
      <c r="I4" s="1"/>
    </row>
    <row r="5" spans="2:9" s="2" customFormat="1" ht="18.600000000000001" customHeight="1" x14ac:dyDescent="0.3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3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3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 t="shared" ref="H7:H11" si="0">G7*F7</f>
        <v>0</v>
      </c>
      <c r="I7" s="1"/>
    </row>
    <row r="8" spans="2:9" s="2" customFormat="1" ht="18.600000000000001" customHeight="1" x14ac:dyDescent="0.3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3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3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3">
      <c r="B11" s="14" t="s">
        <v>22</v>
      </c>
      <c r="C11" s="15" t="s">
        <v>23</v>
      </c>
      <c r="D11" s="16" t="s">
        <v>11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3">
      <c r="B12" s="57" t="str">
        <f>"TOTAL "&amp;B4&amp;" "&amp;C4</f>
        <v>TOTAL 3.1 DOSSIER D’EXECUTION ET INSTALLATION DE CHANTIER</v>
      </c>
      <c r="C12" s="57"/>
      <c r="D12" s="57"/>
      <c r="E12" s="57"/>
      <c r="F12" s="57"/>
      <c r="G12" s="57"/>
      <c r="H12" s="18">
        <f>SUM(H5:H11)</f>
        <v>0</v>
      </c>
      <c r="I12" s="1"/>
    </row>
    <row r="13" spans="2:9" x14ac:dyDescent="0.3">
      <c r="B13" s="19"/>
      <c r="C13" s="4"/>
      <c r="D13" s="5"/>
      <c r="F13" s="5"/>
      <c r="G13" s="5"/>
      <c r="H13" s="20"/>
    </row>
    <row r="14" spans="2:9" s="2" customFormat="1" ht="18.600000000000001" customHeight="1" x14ac:dyDescent="0.3">
      <c r="B14" s="21" t="s">
        <v>24</v>
      </c>
      <c r="C14" s="58" t="s">
        <v>25</v>
      </c>
      <c r="D14" s="58" t="s">
        <v>26</v>
      </c>
      <c r="E14" s="58"/>
      <c r="F14" s="58"/>
      <c r="G14" s="58"/>
      <c r="H14" s="58"/>
      <c r="I14" s="1"/>
    </row>
    <row r="15" spans="2:9" s="2" customFormat="1" ht="18.600000000000001" customHeight="1" x14ac:dyDescent="0.3">
      <c r="B15" s="14" t="s">
        <v>27</v>
      </c>
      <c r="C15" s="40" t="s">
        <v>49</v>
      </c>
      <c r="D15" s="16" t="s">
        <v>26</v>
      </c>
      <c r="E15" s="16">
        <v>455</v>
      </c>
      <c r="F15" s="16"/>
      <c r="G15" s="16"/>
      <c r="H15" s="41">
        <v>0</v>
      </c>
      <c r="I15" s="1"/>
    </row>
    <row r="16" spans="2:9" s="2" customFormat="1" ht="18.600000000000001" customHeight="1" x14ac:dyDescent="0.3">
      <c r="B16" s="14" t="s">
        <v>28</v>
      </c>
      <c r="C16" s="40" t="s">
        <v>50</v>
      </c>
      <c r="D16" s="16" t="s">
        <v>26</v>
      </c>
      <c r="E16" s="16">
        <v>875</v>
      </c>
      <c r="F16" s="16"/>
      <c r="G16" s="16"/>
      <c r="H16" s="17">
        <f>F16*G16</f>
        <v>0</v>
      </c>
      <c r="I16" s="1"/>
    </row>
    <row r="17" spans="2:9" s="2" customFormat="1" ht="18.600000000000001" customHeight="1" x14ac:dyDescent="0.3">
      <c r="B17" s="57" t="str">
        <f>"TOTAL "&amp;B14&amp;" "&amp;C14</f>
        <v>TOTAL 3.2 ISOLATION THERMIQUE</v>
      </c>
      <c r="C17" s="57"/>
      <c r="D17" s="57"/>
      <c r="E17" s="57"/>
      <c r="F17" s="57"/>
      <c r="G17" s="57"/>
      <c r="H17" s="18">
        <f>SUM(H15:H16)</f>
        <v>0</v>
      </c>
      <c r="I17" s="1"/>
    </row>
    <row r="18" spans="2:9" s="2" customFormat="1" ht="18.600000000000001" customHeight="1" x14ac:dyDescent="0.3">
      <c r="B18" s="23"/>
      <c r="C18" s="24"/>
      <c r="D18" s="24"/>
      <c r="E18" s="25"/>
      <c r="F18" s="24"/>
      <c r="G18" s="24"/>
      <c r="H18" s="26"/>
      <c r="I18" s="1"/>
    </row>
    <row r="19" spans="2:9" s="2" customFormat="1" ht="18.600000000000001" customHeight="1" x14ac:dyDescent="0.3">
      <c r="B19" s="21" t="s">
        <v>29</v>
      </c>
      <c r="C19" s="58" t="s">
        <v>51</v>
      </c>
      <c r="D19" s="58" t="s">
        <v>26</v>
      </c>
      <c r="E19" s="58"/>
      <c r="F19" s="58"/>
      <c r="G19" s="58"/>
      <c r="H19" s="58"/>
      <c r="I19" s="1"/>
    </row>
    <row r="20" spans="2:9" s="2" customFormat="1" ht="18.600000000000001" customHeight="1" x14ac:dyDescent="0.3">
      <c r="B20" s="14"/>
      <c r="C20" s="15" t="s">
        <v>52</v>
      </c>
      <c r="D20" s="16" t="s">
        <v>30</v>
      </c>
      <c r="E20" s="16">
        <v>99</v>
      </c>
      <c r="F20" s="16"/>
      <c r="G20" s="16"/>
      <c r="H20" s="17">
        <f>G20*F20</f>
        <v>0</v>
      </c>
      <c r="I20" s="1"/>
    </row>
    <row r="21" spans="2:9" s="2" customFormat="1" ht="18.600000000000001" customHeight="1" x14ac:dyDescent="0.3">
      <c r="B21" s="57" t="str">
        <f>"TOTAL "&amp;B19&amp;" "&amp;C19</f>
        <v>TOTAL 3.3 ENDUIT DE SOUBASSEMENT HYDROFUGE</v>
      </c>
      <c r="C21" s="57"/>
      <c r="D21" s="57"/>
      <c r="E21" s="57"/>
      <c r="F21" s="57"/>
      <c r="G21" s="57"/>
      <c r="H21" s="18">
        <f>SUM(H20:H20)</f>
        <v>0</v>
      </c>
      <c r="I21" s="1"/>
    </row>
    <row r="22" spans="2:9" s="2" customFormat="1" ht="18.600000000000001" customHeight="1" x14ac:dyDescent="0.3">
      <c r="B22" s="23"/>
      <c r="C22" s="24"/>
      <c r="D22" s="24"/>
      <c r="E22" s="25"/>
      <c r="F22" s="24"/>
      <c r="G22" s="24"/>
      <c r="H22" s="26"/>
      <c r="I22" s="1"/>
    </row>
    <row r="23" spans="2:9" s="2" customFormat="1" ht="18.600000000000001" customHeight="1" x14ac:dyDescent="0.3">
      <c r="B23" s="21" t="s">
        <v>31</v>
      </c>
      <c r="C23" s="58" t="s">
        <v>32</v>
      </c>
      <c r="D23" s="58"/>
      <c r="E23" s="58"/>
      <c r="F23" s="58"/>
      <c r="G23" s="58"/>
      <c r="H23" s="58"/>
      <c r="I23" s="1"/>
    </row>
    <row r="24" spans="2:9" s="2" customFormat="1" ht="18.600000000000001" customHeight="1" x14ac:dyDescent="0.3">
      <c r="B24" s="14"/>
      <c r="C24" s="27" t="s">
        <v>53</v>
      </c>
      <c r="D24" s="16" t="s">
        <v>26</v>
      </c>
      <c r="E24" s="100">
        <v>418</v>
      </c>
      <c r="F24" s="16"/>
      <c r="G24" s="16"/>
      <c r="H24" s="22">
        <f>G24*F24</f>
        <v>0</v>
      </c>
      <c r="I24" s="1"/>
    </row>
    <row r="25" spans="2:9" s="2" customFormat="1" ht="18.600000000000001" customHeight="1" x14ac:dyDescent="0.3">
      <c r="B25" s="57" t="str">
        <f>"TOTAL "&amp;B23&amp;" "&amp;C23</f>
        <v xml:space="preserve">TOTAL 3.4 ENDUIT EXTERIEUR SUR MACONNERIE EN BRIQUES ET ELEMENTS BETON </v>
      </c>
      <c r="C25" s="57"/>
      <c r="D25" s="57"/>
      <c r="E25" s="57"/>
      <c r="F25" s="57"/>
      <c r="G25" s="57"/>
      <c r="H25" s="18">
        <f>SUM(H24:H24)</f>
        <v>0</v>
      </c>
      <c r="I25" s="1"/>
    </row>
    <row r="26" spans="2:9" s="2" customFormat="1" ht="20.100000000000001" customHeight="1" x14ac:dyDescent="0.3">
      <c r="B26" s="23"/>
      <c r="C26" s="25"/>
      <c r="D26" s="25"/>
      <c r="E26" s="25"/>
      <c r="F26" s="25"/>
      <c r="G26" s="25"/>
      <c r="H26" s="28"/>
      <c r="I26" s="1"/>
    </row>
    <row r="27" spans="2:9" s="2" customFormat="1" ht="20.100000000000001" customHeight="1" x14ac:dyDescent="0.3">
      <c r="B27" s="82" t="s">
        <v>33</v>
      </c>
      <c r="C27" s="83" t="s">
        <v>34</v>
      </c>
      <c r="D27" s="84"/>
      <c r="E27" s="84"/>
      <c r="F27" s="84"/>
      <c r="G27" s="84"/>
      <c r="H27" s="85"/>
      <c r="I27" s="1"/>
    </row>
    <row r="28" spans="2:9" s="2" customFormat="1" ht="20.100000000000001" customHeight="1" x14ac:dyDescent="0.3">
      <c r="B28" s="50"/>
      <c r="C28" s="86" t="s">
        <v>54</v>
      </c>
      <c r="D28" s="50" t="s">
        <v>30</v>
      </c>
      <c r="E28" s="98">
        <v>4</v>
      </c>
      <c r="F28" s="51"/>
      <c r="G28" s="51"/>
      <c r="H28" s="52">
        <f>G28*F28</f>
        <v>0</v>
      </c>
      <c r="I28" s="1"/>
    </row>
    <row r="29" spans="2:9" s="2" customFormat="1" ht="20.100000000000001" customHeight="1" x14ac:dyDescent="0.3">
      <c r="B29" s="57" t="str">
        <f>"TOTAL "&amp;B27&amp;" "&amp;C27</f>
        <v>TOTAL 3.5 BANDES SOLINS</v>
      </c>
      <c r="C29" s="57"/>
      <c r="D29" s="57"/>
      <c r="E29" s="57"/>
      <c r="F29" s="57"/>
      <c r="G29" s="57"/>
      <c r="H29" s="46">
        <f ca="1">SUM(H29:H29)</f>
        <v>0</v>
      </c>
      <c r="I29" s="1"/>
    </row>
    <row r="30" spans="2:9" s="2" customFormat="1" ht="20.100000000000001" customHeight="1" x14ac:dyDescent="0.3">
      <c r="B30" s="42"/>
      <c r="C30" s="42"/>
      <c r="D30" s="42"/>
      <c r="E30" s="25"/>
      <c r="F30" s="25"/>
      <c r="G30" s="25"/>
      <c r="H30" s="43"/>
      <c r="I30" s="1"/>
    </row>
    <row r="31" spans="2:9" s="2" customFormat="1" ht="20.100000000000001" customHeight="1" x14ac:dyDescent="0.3">
      <c r="B31" s="89" t="s">
        <v>35</v>
      </c>
      <c r="C31" s="83" t="s">
        <v>36</v>
      </c>
      <c r="D31" s="84"/>
      <c r="E31" s="84"/>
      <c r="F31" s="84"/>
      <c r="G31" s="84"/>
      <c r="H31" s="85"/>
      <c r="I31" s="1"/>
    </row>
    <row r="32" spans="2:9" s="2" customFormat="1" ht="20.100000000000001" customHeight="1" x14ac:dyDescent="0.3">
      <c r="B32" s="44" t="s">
        <v>37</v>
      </c>
      <c r="C32" s="87" t="s">
        <v>55</v>
      </c>
      <c r="D32" s="44" t="s">
        <v>30</v>
      </c>
      <c r="E32" s="99">
        <v>29</v>
      </c>
      <c r="F32" s="45"/>
      <c r="G32" s="45"/>
      <c r="H32" s="46">
        <f>G32*F32</f>
        <v>0</v>
      </c>
      <c r="I32" s="1"/>
    </row>
    <row r="33" spans="2:9" s="2" customFormat="1" ht="20.100000000000001" customHeight="1" x14ac:dyDescent="0.3">
      <c r="B33" s="57" t="str">
        <f>"TOTAL "&amp;B31&amp;" "&amp;C31</f>
        <v>TOTAL 3.6 JOINTS DE DILATATION</v>
      </c>
      <c r="C33" s="57"/>
      <c r="D33" s="57"/>
      <c r="E33" s="57"/>
      <c r="F33" s="57"/>
      <c r="G33" s="57"/>
      <c r="H33" s="46">
        <f ca="1">SUM(H33:H33)</f>
        <v>0</v>
      </c>
      <c r="I33" s="1"/>
    </row>
    <row r="34" spans="2:9" s="2" customFormat="1" ht="20.100000000000001" customHeight="1" x14ac:dyDescent="0.3">
      <c r="B34" s="53"/>
      <c r="C34" s="54"/>
      <c r="D34" s="54"/>
      <c r="E34" s="54"/>
      <c r="F34" s="54"/>
      <c r="G34" s="54"/>
      <c r="H34" s="43"/>
      <c r="I34" s="1"/>
    </row>
    <row r="35" spans="2:9" s="2" customFormat="1" ht="20.100000000000001" customHeight="1" x14ac:dyDescent="0.3">
      <c r="B35" s="89" t="s">
        <v>38</v>
      </c>
      <c r="C35" s="83" t="s">
        <v>39</v>
      </c>
      <c r="D35" s="84"/>
      <c r="E35" s="84"/>
      <c r="F35" s="84"/>
      <c r="G35" s="84"/>
      <c r="H35" s="85"/>
      <c r="I35" s="1"/>
    </row>
    <row r="36" spans="2:9" s="2" customFormat="1" ht="20.100000000000001" customHeight="1" x14ac:dyDescent="0.3">
      <c r="B36" s="47"/>
      <c r="C36" s="88" t="s">
        <v>56</v>
      </c>
      <c r="D36" s="47" t="s">
        <v>11</v>
      </c>
      <c r="E36" s="93">
        <v>1</v>
      </c>
      <c r="F36" s="48"/>
      <c r="G36" s="48"/>
      <c r="H36" s="49">
        <f>G36*F36</f>
        <v>0</v>
      </c>
      <c r="I36" s="1"/>
    </row>
    <row r="37" spans="2:9" s="2" customFormat="1" ht="20.100000000000001" customHeight="1" x14ac:dyDescent="0.3">
      <c r="B37" s="90" t="str">
        <f>"TOTAL "&amp;B35&amp;" "&amp;C35</f>
        <v>TOTAL 3.7 EVACUATION DES DECHETS</v>
      </c>
      <c r="C37" s="91"/>
      <c r="D37" s="91"/>
      <c r="E37" s="91"/>
      <c r="F37" s="91"/>
      <c r="G37" s="91"/>
      <c r="H37" s="92"/>
      <c r="I37" s="1"/>
    </row>
    <row r="38" spans="2:9" s="2" customFormat="1" ht="20.100000000000001" customHeight="1" thickBot="1" x14ac:dyDescent="0.35">
      <c r="B38" s="53"/>
      <c r="C38" s="54"/>
      <c r="D38" s="54"/>
      <c r="E38" s="54"/>
      <c r="F38" s="54"/>
      <c r="G38" s="54"/>
      <c r="H38" s="43"/>
      <c r="I38" s="1"/>
    </row>
    <row r="39" spans="2:9" s="2" customFormat="1" ht="15" customHeight="1" thickBot="1" x14ac:dyDescent="0.35">
      <c r="B39" s="65" t="s">
        <v>40</v>
      </c>
      <c r="C39" s="66"/>
      <c r="D39" s="66"/>
      <c r="E39" s="66"/>
      <c r="F39" s="66"/>
      <c r="G39" s="66"/>
      <c r="H39" s="67"/>
      <c r="I39" s="1"/>
    </row>
    <row r="40" spans="2:9" s="2" customFormat="1" ht="19.5" customHeight="1" x14ac:dyDescent="0.3">
      <c r="B40" s="68" t="str">
        <f>B12</f>
        <v>TOTAL 3.1 DOSSIER D’EXECUTION ET INSTALLATION DE CHANTIER</v>
      </c>
      <c r="C40" s="69"/>
      <c r="D40" s="69"/>
      <c r="E40" s="69"/>
      <c r="F40" s="69"/>
      <c r="G40" s="70"/>
      <c r="H40" s="29">
        <f>H12</f>
        <v>0</v>
      </c>
      <c r="I40" s="1"/>
    </row>
    <row r="41" spans="2:9" s="2" customFormat="1" ht="20.100000000000001" customHeight="1" x14ac:dyDescent="0.3">
      <c r="B41" s="57" t="str">
        <f>B17</f>
        <v>TOTAL 3.2 ISOLATION THERMIQUE</v>
      </c>
      <c r="C41" s="57" t="str">
        <f>C14</f>
        <v>ISOLATION THERMIQUE</v>
      </c>
      <c r="D41" s="57"/>
      <c r="E41" s="57"/>
      <c r="F41" s="57"/>
      <c r="G41" s="57"/>
      <c r="H41" s="30">
        <f>H17</f>
        <v>0</v>
      </c>
      <c r="I41" s="1"/>
    </row>
    <row r="42" spans="2:9" s="2" customFormat="1" ht="20.100000000000001" customHeight="1" x14ac:dyDescent="0.3">
      <c r="B42" s="57" t="str">
        <f>B21</f>
        <v>TOTAL 3.3 ENDUIT DE SOUBASSEMENT HYDROFUGE</v>
      </c>
      <c r="C42" s="57" t="str">
        <f>C19</f>
        <v>ENDUIT DE SOUBASSEMENT HYDROFUGE</v>
      </c>
      <c r="D42" s="57"/>
      <c r="E42" s="57"/>
      <c r="F42" s="57"/>
      <c r="G42" s="57"/>
      <c r="H42" s="30">
        <f>H21</f>
        <v>0</v>
      </c>
      <c r="I42" s="1"/>
    </row>
    <row r="43" spans="2:9" s="2" customFormat="1" ht="20.100000000000001" customHeight="1" x14ac:dyDescent="0.3">
      <c r="B43" s="71" t="str">
        <f>B25</f>
        <v xml:space="preserve">TOTAL 3.4 ENDUIT EXTERIEUR SUR MACONNERIE EN BRIQUES ET ELEMENTS BETON </v>
      </c>
      <c r="C43" s="71" t="str">
        <f>C24</f>
        <v>Enduit extérieur sur maçonnerie</v>
      </c>
      <c r="D43" s="71"/>
      <c r="E43" s="71"/>
      <c r="F43" s="71"/>
      <c r="G43" s="71"/>
      <c r="H43" s="31">
        <f>H25</f>
        <v>0</v>
      </c>
      <c r="I43" s="1"/>
    </row>
    <row r="44" spans="2:9" s="2" customFormat="1" ht="20.100000000000001" customHeight="1" x14ac:dyDescent="0.3">
      <c r="B44" s="90" t="str">
        <f>B29</f>
        <v>TOTAL 3.5 BANDES SOLINS</v>
      </c>
      <c r="C44" s="91"/>
      <c r="D44" s="91"/>
      <c r="E44" s="91"/>
      <c r="F44" s="91"/>
      <c r="G44" s="94"/>
      <c r="H44" s="55">
        <f ca="1">H29</f>
        <v>0</v>
      </c>
      <c r="I44" s="1"/>
    </row>
    <row r="45" spans="2:9" s="2" customFormat="1" ht="20.100000000000001" customHeight="1" x14ac:dyDescent="0.3">
      <c r="B45" s="90" t="str">
        <f>B33</f>
        <v>TOTAL 3.6 JOINTS DE DILATATION</v>
      </c>
      <c r="C45" s="91"/>
      <c r="D45" s="91"/>
      <c r="E45" s="91"/>
      <c r="F45" s="91"/>
      <c r="G45" s="94"/>
      <c r="H45" s="55">
        <f ca="1">H33</f>
        <v>0</v>
      </c>
      <c r="I45" s="1"/>
    </row>
    <row r="46" spans="2:9" s="2" customFormat="1" ht="20.100000000000001" customHeight="1" x14ac:dyDescent="0.3">
      <c r="B46" s="95" t="str">
        <f>B37</f>
        <v>TOTAL 3.7 EVACUATION DES DECHETS</v>
      </c>
      <c r="C46" s="96"/>
      <c r="D46" s="96"/>
      <c r="E46" s="96"/>
      <c r="F46" s="96"/>
      <c r="G46" s="97"/>
      <c r="H46" s="55">
        <f>H37</f>
        <v>0</v>
      </c>
      <c r="I46" s="1"/>
    </row>
    <row r="47" spans="2:9" s="2" customFormat="1" ht="20.100000000000001" customHeight="1" thickBot="1" x14ac:dyDescent="0.35">
      <c r="B47" s="32"/>
      <c r="C47" s="33"/>
      <c r="D47" s="34"/>
      <c r="E47" s="34"/>
      <c r="F47" s="34"/>
      <c r="G47" s="34"/>
      <c r="H47" s="56"/>
      <c r="I47" s="1"/>
    </row>
    <row r="48" spans="2:9" ht="15" customHeight="1" x14ac:dyDescent="0.3">
      <c r="B48" s="72" t="str">
        <f>"TOTAL HT - LOT n°"&amp;MID(B1,9,50)</f>
        <v>TOTAL HT - LOT n° 04 - FACADES</v>
      </c>
      <c r="C48" s="73"/>
      <c r="D48" s="73"/>
      <c r="E48" s="73"/>
      <c r="F48" s="73"/>
      <c r="G48" s="74"/>
      <c r="H48" s="35">
        <f ca="1">SUM(H40:H46)</f>
        <v>0</v>
      </c>
    </row>
    <row r="49" spans="2:9" s="2" customFormat="1" ht="20.100000000000001" customHeight="1" x14ac:dyDescent="0.3">
      <c r="B49" s="75" t="s">
        <v>41</v>
      </c>
      <c r="C49" s="76" t="s">
        <v>42</v>
      </c>
      <c r="D49" s="76"/>
      <c r="E49" s="76"/>
      <c r="F49" s="76"/>
      <c r="G49" s="77"/>
      <c r="H49" s="38">
        <f ca="1">0.2*H48</f>
        <v>0</v>
      </c>
      <c r="I49" s="1"/>
    </row>
    <row r="50" spans="2:9" s="2" customFormat="1" ht="20.100000000000001" customHeight="1" thickBot="1" x14ac:dyDescent="0.35">
      <c r="B50" s="78" t="str">
        <f>"TOTAL TTC - LOT n°"&amp;MID(B1,9,50)</f>
        <v>TOTAL TTC - LOT n° 04 - FACADES</v>
      </c>
      <c r="C50" s="79"/>
      <c r="D50" s="79"/>
      <c r="E50" s="79"/>
      <c r="F50" s="79"/>
      <c r="G50" s="80"/>
      <c r="H50" s="37">
        <f ca="1">H49+H48</f>
        <v>0</v>
      </c>
      <c r="I50" s="1"/>
    </row>
    <row r="51" spans="2:9" s="2" customFormat="1" ht="20.100000000000001" customHeight="1" x14ac:dyDescent="0.3">
      <c r="B51" s="36"/>
      <c r="C51"/>
      <c r="D51" s="6"/>
      <c r="E51" s="6"/>
      <c r="F51" s="6"/>
      <c r="G51" s="6"/>
      <c r="H51" s="6"/>
      <c r="I51" s="1"/>
    </row>
    <row r="52" spans="2:9" x14ac:dyDescent="0.3">
      <c r="B52" s="39" t="s">
        <v>43</v>
      </c>
    </row>
    <row r="53" spans="2:9" x14ac:dyDescent="0.3">
      <c r="B53" s="39"/>
    </row>
    <row r="54" spans="2:9" x14ac:dyDescent="0.3">
      <c r="B54" s="39"/>
    </row>
    <row r="55" spans="2:9" ht="15" customHeight="1" x14ac:dyDescent="0.3"/>
    <row r="56" spans="2:9" ht="15" customHeight="1" x14ac:dyDescent="0.3">
      <c r="C56" t="s">
        <v>44</v>
      </c>
    </row>
    <row r="57" spans="2:9" ht="15" customHeight="1" x14ac:dyDescent="0.3">
      <c r="C57" t="s">
        <v>45</v>
      </c>
    </row>
    <row r="58" spans="2:9" ht="15" customHeight="1" x14ac:dyDescent="0.3">
      <c r="C58" t="s">
        <v>46</v>
      </c>
    </row>
    <row r="59" spans="2:9" ht="15" customHeight="1" x14ac:dyDescent="0.3">
      <c r="C59" s="6" t="s">
        <v>47</v>
      </c>
      <c r="E59" s="81" t="s">
        <v>48</v>
      </c>
      <c r="F59" s="81"/>
      <c r="G59" s="81"/>
      <c r="H59" s="81"/>
    </row>
    <row r="60" spans="2:9" ht="15" customHeight="1" x14ac:dyDescent="0.3"/>
    <row r="61" spans="2:9" ht="12" customHeight="1" x14ac:dyDescent="0.3"/>
    <row r="62" spans="2:9" ht="12" customHeight="1" x14ac:dyDescent="0.3"/>
    <row r="63" spans="2:9" ht="12" customHeight="1" x14ac:dyDescent="0.3"/>
    <row r="64" spans="2:9" ht="12" customHeight="1" x14ac:dyDescent="0.3"/>
    <row r="65" ht="12" customHeight="1" x14ac:dyDescent="0.3"/>
    <row r="66" ht="12" customHeight="1" x14ac:dyDescent="0.3"/>
    <row r="67" ht="12" customHeight="1" x14ac:dyDescent="0.3"/>
    <row r="68" ht="12" customHeight="1" x14ac:dyDescent="0.3"/>
    <row r="69" ht="12" customHeight="1" x14ac:dyDescent="0.3"/>
    <row r="70" ht="12" customHeight="1" x14ac:dyDescent="0.3"/>
    <row r="71" ht="12" customHeight="1" x14ac:dyDescent="0.3"/>
    <row r="72" ht="12" customHeight="1" x14ac:dyDescent="0.3"/>
    <row r="73" ht="12" customHeight="1" x14ac:dyDescent="0.3"/>
    <row r="74" ht="12" customHeight="1" x14ac:dyDescent="0.3"/>
    <row r="75" ht="12" customHeight="1" x14ac:dyDescent="0.3"/>
    <row r="76" ht="12" customHeight="1" x14ac:dyDescent="0.3"/>
    <row r="77" ht="12" customHeight="1" x14ac:dyDescent="0.3"/>
    <row r="78" ht="12" customHeight="1" x14ac:dyDescent="0.3"/>
    <row r="79" ht="12" customHeight="1" x14ac:dyDescent="0.3"/>
    <row r="80" ht="12" customHeight="1" x14ac:dyDescent="0.3"/>
    <row r="81" spans="1:3" ht="12" customHeight="1" x14ac:dyDescent="0.3"/>
    <row r="82" spans="1:3" ht="12" customHeight="1" x14ac:dyDescent="0.3"/>
    <row r="85" spans="1:3" s="6" customFormat="1" ht="15" customHeight="1" x14ac:dyDescent="0.3">
      <c r="A85"/>
      <c r="B85" s="36"/>
      <c r="C85"/>
    </row>
    <row r="86" spans="1:3" s="6" customFormat="1" ht="15" customHeight="1" x14ac:dyDescent="0.3">
      <c r="A86"/>
      <c r="B86" s="36"/>
      <c r="C86"/>
    </row>
    <row r="87" spans="1:3" s="6" customFormat="1" ht="15" customHeight="1" x14ac:dyDescent="0.3">
      <c r="A87"/>
      <c r="B87" s="36"/>
      <c r="C87"/>
    </row>
    <row r="88" spans="1:3" s="6" customFormat="1" ht="15" customHeight="1" x14ac:dyDescent="0.3">
      <c r="A88"/>
      <c r="B88" s="36"/>
      <c r="C88"/>
    </row>
    <row r="89" spans="1:3" s="6" customFormat="1" ht="15" customHeight="1" x14ac:dyDescent="0.3">
      <c r="A89"/>
      <c r="B89" s="36"/>
      <c r="C89"/>
    </row>
    <row r="90" spans="1:3" s="6" customFormat="1" ht="15" customHeight="1" x14ac:dyDescent="0.3">
      <c r="A90"/>
      <c r="B90" s="36"/>
      <c r="C90"/>
    </row>
    <row r="91" spans="1:3" s="6" customFormat="1" ht="15" customHeight="1" x14ac:dyDescent="0.3">
      <c r="A91"/>
      <c r="B91" s="36"/>
      <c r="C91"/>
    </row>
    <row r="92" spans="1:3" s="6" customFormat="1" ht="15" customHeight="1" x14ac:dyDescent="0.3">
      <c r="A92"/>
      <c r="B92" s="36"/>
      <c r="C92"/>
    </row>
    <row r="93" spans="1:3" s="6" customFormat="1" ht="15" customHeight="1" x14ac:dyDescent="0.3">
      <c r="A93"/>
      <c r="B93" s="36"/>
      <c r="C93"/>
    </row>
    <row r="94" spans="1:3" s="6" customFormat="1" ht="15" customHeight="1" x14ac:dyDescent="0.3">
      <c r="A94"/>
      <c r="B94" s="36"/>
      <c r="C94"/>
    </row>
    <row r="95" spans="1:3" s="6" customFormat="1" ht="15" customHeight="1" x14ac:dyDescent="0.3">
      <c r="A95"/>
      <c r="B95" s="36"/>
      <c r="C95"/>
    </row>
    <row r="96" spans="1:3" s="6" customFormat="1" ht="15" customHeight="1" x14ac:dyDescent="0.3">
      <c r="A96"/>
      <c r="B96" s="36"/>
      <c r="C96"/>
    </row>
    <row r="97" spans="1:3" s="6" customFormat="1" ht="15" customHeight="1" x14ac:dyDescent="0.3">
      <c r="A97"/>
      <c r="B97" s="36"/>
      <c r="C97"/>
    </row>
    <row r="98" spans="1:3" s="6" customFormat="1" ht="15" customHeight="1" x14ac:dyDescent="0.3">
      <c r="A98"/>
      <c r="B98" s="36"/>
      <c r="C98"/>
    </row>
    <row r="99" spans="1:3" s="6" customFormat="1" ht="15" customHeight="1" x14ac:dyDescent="0.3">
      <c r="A99"/>
      <c r="B99" s="36"/>
      <c r="C99"/>
    </row>
    <row r="100" spans="1:3" s="6" customFormat="1" ht="15" customHeight="1" x14ac:dyDescent="0.3">
      <c r="A100"/>
      <c r="B100" s="36"/>
      <c r="C100"/>
    </row>
    <row r="101" spans="1:3" s="6" customFormat="1" ht="15" customHeight="1" x14ac:dyDescent="0.3">
      <c r="A101"/>
      <c r="B101" s="36"/>
      <c r="C101"/>
    </row>
    <row r="102" spans="1:3" s="6" customFormat="1" ht="15" customHeight="1" x14ac:dyDescent="0.3">
      <c r="A102"/>
      <c r="B102" s="36"/>
      <c r="C102"/>
    </row>
    <row r="103" spans="1:3" s="6" customFormat="1" ht="15" customHeight="1" x14ac:dyDescent="0.3">
      <c r="A103"/>
      <c r="B103" s="36"/>
      <c r="C103"/>
    </row>
    <row r="104" spans="1:3" s="6" customFormat="1" ht="15" customHeight="1" x14ac:dyDescent="0.3">
      <c r="A104"/>
      <c r="B104" s="36"/>
      <c r="C104"/>
    </row>
    <row r="105" spans="1:3" s="6" customFormat="1" ht="15" customHeight="1" x14ac:dyDescent="0.3">
      <c r="A105"/>
      <c r="B105" s="36"/>
      <c r="C105"/>
    </row>
    <row r="106" spans="1:3" s="6" customFormat="1" ht="15" customHeight="1" x14ac:dyDescent="0.3">
      <c r="A106"/>
      <c r="B106" s="36"/>
      <c r="C106"/>
    </row>
    <row r="107" spans="1:3" s="6" customFormat="1" ht="15" customHeight="1" x14ac:dyDescent="0.3">
      <c r="A107"/>
      <c r="B107" s="36"/>
      <c r="C107"/>
    </row>
    <row r="108" spans="1:3" s="6" customFormat="1" ht="15" customHeight="1" x14ac:dyDescent="0.3">
      <c r="A108"/>
      <c r="B108" s="36"/>
      <c r="C108"/>
    </row>
    <row r="109" spans="1:3" s="6" customFormat="1" ht="15" customHeight="1" x14ac:dyDescent="0.3">
      <c r="A109"/>
      <c r="B109" s="36"/>
      <c r="C109"/>
    </row>
    <row r="110" spans="1:3" s="6" customFormat="1" ht="15" customHeight="1" x14ac:dyDescent="0.3">
      <c r="A110"/>
      <c r="B110" s="36"/>
      <c r="C110"/>
    </row>
  </sheetData>
  <mergeCells count="28">
    <mergeCell ref="B43:G43"/>
    <mergeCell ref="B48:G48"/>
    <mergeCell ref="B49:G49"/>
    <mergeCell ref="B50:G50"/>
    <mergeCell ref="E59:H59"/>
    <mergeCell ref="B46:G46"/>
    <mergeCell ref="B44:G44"/>
    <mergeCell ref="B45:G45"/>
    <mergeCell ref="B42:G42"/>
    <mergeCell ref="B25:G25"/>
    <mergeCell ref="B39:H39"/>
    <mergeCell ref="B41:G41"/>
    <mergeCell ref="C23:H23"/>
    <mergeCell ref="B40:G40"/>
    <mergeCell ref="B29:G29"/>
    <mergeCell ref="B33:G33"/>
    <mergeCell ref="C31:H31"/>
    <mergeCell ref="C27:H27"/>
    <mergeCell ref="C35:H35"/>
    <mergeCell ref="B37:H37"/>
    <mergeCell ref="B17:G17"/>
    <mergeCell ref="C19:H19"/>
    <mergeCell ref="B21:G21"/>
    <mergeCell ref="B1:H1"/>
    <mergeCell ref="B3:C3"/>
    <mergeCell ref="C4:H4"/>
    <mergeCell ref="B12:G12"/>
    <mergeCell ref="C14:H14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N°04
Façades</oddHeader>
    <oddFooter>&amp;L&amp;G&amp;CIndice 0 - 15/07/2024&amp;R&amp;P/&amp;N</oddFooter>
  </headerFooter>
  <rowBreaks count="1" manualBreakCount="1">
    <brk id="3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2024-07-21T18:34:16Z</dcterms:modified>
  <cp:category/>
  <cp:contentStatus/>
</cp:coreProperties>
</file>